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11049\Desktop\"/>
    </mc:Choice>
  </mc:AlternateContent>
  <xr:revisionPtr revIDLastSave="0" documentId="13_ncr:1_{7E290094-E5F4-4D49-8F85-D40A79F9D697}" xr6:coauthVersionLast="47" xr6:coauthVersionMax="47" xr10:uidLastSave="{00000000-0000-0000-0000-000000000000}"/>
  <bookViews>
    <workbookView xWindow="3480" yWindow="6225" windowWidth="28800" windowHeight="15345" xr2:uid="{00000000-000D-0000-FFFF-FFFF00000000}"/>
  </bookViews>
  <sheets>
    <sheet name="2026.07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8" i="1" l="1"/>
  <c r="M7" i="1"/>
  <c r="M8" i="1"/>
  <c r="M9" i="1"/>
  <c r="M10" i="1"/>
  <c r="M6" i="1"/>
  <c r="L8" i="1"/>
  <c r="L7" i="1"/>
  <c r="L9" i="1"/>
  <c r="L10" i="1"/>
  <c r="L6" i="1"/>
  <c r="K7" i="1"/>
  <c r="K8" i="1"/>
  <c r="K9" i="1"/>
  <c r="K10" i="1"/>
  <c r="K6" i="1"/>
  <c r="I82" i="1"/>
  <c r="I77" i="1"/>
  <c r="I78" i="1"/>
  <c r="I79" i="1"/>
  <c r="I80" i="1"/>
  <c r="I81" i="1"/>
  <c r="I76" i="1"/>
  <c r="H88" i="1"/>
  <c r="E88" i="1"/>
  <c r="D88" i="1"/>
  <c r="E82" i="1"/>
  <c r="E81" i="1"/>
  <c r="E80" i="1"/>
  <c r="E79" i="1"/>
  <c r="E78" i="1"/>
  <c r="E77" i="1"/>
  <c r="E76" i="1"/>
  <c r="J61" i="1"/>
</calcChain>
</file>

<file path=xl/sharedStrings.xml><?xml version="1.0" encoding="utf-8"?>
<sst xmlns="http://schemas.openxmlformats.org/spreadsheetml/2006/main" count="82" uniqueCount="34">
  <si>
    <t>Rental status</t>
  </si>
  <si>
    <t>Properties</t>
  </si>
  <si>
    <t>GFA</t>
  </si>
  <si>
    <t>WALE</t>
  </si>
  <si>
    <t>Yearly contract rents</t>
  </si>
  <si>
    <t>Vacancy Rate</t>
  </si>
  <si>
    <t>（㎡）</t>
  </si>
  <si>
    <t>（py）</t>
  </si>
  <si>
    <t>(yr)</t>
  </si>
  <si>
    <t>%</t>
  </si>
  <si>
    <t>Offices</t>
  </si>
  <si>
    <t>North Galaxy Towers</t>
  </si>
  <si>
    <t>EUR</t>
  </si>
  <si>
    <t>Samsung Europe HQ</t>
  </si>
  <si>
    <t>GBP</t>
  </si>
  <si>
    <t>Citibank Center</t>
  </si>
  <si>
    <t>KRW</t>
  </si>
  <si>
    <t>Signature Tower</t>
  </si>
  <si>
    <t>Yeouido Finance Tower</t>
  </si>
  <si>
    <t>Total</t>
  </si>
  <si>
    <t>Health Index(Belgium)</t>
  </si>
  <si>
    <t>RPI Index(UK)</t>
  </si>
  <si>
    <t>Base year</t>
  </si>
  <si>
    <t>2013 = 100</t>
  </si>
  <si>
    <t>January 1987 = 100</t>
  </si>
  <si>
    <t>Year</t>
  </si>
  <si>
    <t>Month</t>
  </si>
  <si>
    <t>Health Index</t>
  </si>
  <si>
    <t>YoY</t>
  </si>
  <si>
    <t>RPI Index</t>
  </si>
  <si>
    <t>Average</t>
  </si>
  <si>
    <t>Sector</t>
    <phoneticPr fontId="3" type="noConversion"/>
  </si>
  <si>
    <t>* source : https://statbel.fgov.be/en/themes/consumer-prices/consumer-price-index#figures</t>
    <phoneticPr fontId="3" type="noConversion"/>
  </si>
  <si>
    <t>* source : https://www.ons.gov.uk/economy/inflationandpriceindices/timeseries/czbh/mm23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</si>
</sst>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yy\-mm"/>
    <numFmt numFmtId="177" formatCode="0.0"/>
  </numFmts>
  <fonts count="8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2"/>
      <scheme val="minor"/>
    </font>
    <font>
      <sz val="11"/>
      <color theme="0" tint="-4.9989318521683403E-2"/>
      <name val="맑은 고딕"/>
      <family val="2"/>
      <scheme val="minor"/>
    </font>
    <font>
      <sz val="11"/>
      <color theme="0" tint="-0.34998626667073579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>
      <alignment vertical="center"/>
    </xf>
  </cellStyleXfs>
  <cellXfs count="4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41" fontId="0" fillId="0" borderId="1" xfId="1" applyFont="1" applyBorder="1" applyAlignment="1">
      <alignment vertical="center"/>
    </xf>
    <xf numFmtId="2" fontId="0" fillId="0" borderId="1" xfId="0" applyNumberFormat="1" applyBorder="1" applyAlignment="1">
      <alignment vertical="center"/>
    </xf>
    <xf numFmtId="3" fontId="0" fillId="0" borderId="1" xfId="0" applyNumberFormat="1" applyBorder="1" applyAlignment="1">
      <alignment vertical="center"/>
    </xf>
    <xf numFmtId="10" fontId="0" fillId="0" borderId="1" xfId="0" applyNumberFormat="1" applyBorder="1" applyAlignment="1">
      <alignment vertical="center"/>
    </xf>
    <xf numFmtId="2" fontId="1" fillId="0" borderId="1" xfId="0" applyNumberFormat="1" applyFont="1" applyBorder="1" applyAlignment="1">
      <alignment vertical="center"/>
    </xf>
    <xf numFmtId="10" fontId="1" fillId="0" borderId="1" xfId="0" applyNumberFormat="1" applyFont="1" applyBorder="1" applyAlignment="1">
      <alignment vertical="center"/>
    </xf>
    <xf numFmtId="41" fontId="1" fillId="0" borderId="1" xfId="1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1" fillId="4" borderId="0" xfId="0" applyFont="1" applyFill="1"/>
    <xf numFmtId="0" fontId="0" fillId="4" borderId="0" xfId="0" applyFill="1"/>
    <xf numFmtId="14" fontId="1" fillId="4" borderId="0" xfId="0" applyNumberFormat="1" applyFont="1" applyFill="1"/>
    <xf numFmtId="14" fontId="1" fillId="0" borderId="0" xfId="0" applyNumberFormat="1" applyFont="1" applyFill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vertical="center"/>
    </xf>
    <xf numFmtId="10" fontId="4" fillId="0" borderId="1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9" fontId="0" fillId="0" borderId="0" xfId="0" applyNumberFormat="1"/>
    <xf numFmtId="177" fontId="0" fillId="0" borderId="1" xfId="0" applyNumberFormat="1" applyBorder="1"/>
    <xf numFmtId="0" fontId="6" fillId="0" borderId="0" xfId="0" applyFont="1"/>
    <xf numFmtId="10" fontId="6" fillId="0" borderId="0" xfId="0" applyNumberFormat="1" applyFont="1"/>
    <xf numFmtId="10" fontId="7" fillId="0" borderId="0" xfId="0" applyNumberFormat="1" applyFont="1"/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89"/>
  <sheetViews>
    <sheetView tabSelected="1" topLeftCell="A43" workbookViewId="0">
      <selection activeCell="C76" sqref="C76"/>
    </sheetView>
  </sheetViews>
  <sheetFormatPr defaultRowHeight="16.5" x14ac:dyDescent="0.3"/>
  <cols>
    <col min="1" max="1" width="3.75" customWidth="1"/>
    <col min="2" max="3" width="22.75" customWidth="1"/>
    <col min="4" max="4" width="13.375" bestFit="1" customWidth="1"/>
    <col min="5" max="5" width="12.75" customWidth="1"/>
    <col min="6" max="6" width="10.75" customWidth="1"/>
    <col min="7" max="7" width="12.75" customWidth="1"/>
    <col min="8" max="8" width="19" customWidth="1"/>
    <col min="9" max="9" width="16.75" customWidth="1"/>
  </cols>
  <sheetData>
    <row r="2" spans="2:13" x14ac:dyDescent="0.3">
      <c r="B2" s="13" t="s">
        <v>0</v>
      </c>
      <c r="C2" s="14"/>
      <c r="D2" s="14"/>
      <c r="E2" s="14"/>
      <c r="F2" s="14"/>
      <c r="G2" s="14"/>
      <c r="H2" s="14"/>
      <c r="I2" s="15"/>
    </row>
    <row r="3" spans="2:13" x14ac:dyDescent="0.3">
      <c r="B3" s="1"/>
      <c r="I3" s="16">
        <v>46234</v>
      </c>
    </row>
    <row r="4" spans="2:13" x14ac:dyDescent="0.3">
      <c r="B4" s="34" t="s">
        <v>31</v>
      </c>
      <c r="C4" s="34" t="s">
        <v>1</v>
      </c>
      <c r="D4" s="2" t="s">
        <v>2</v>
      </c>
      <c r="E4" s="2" t="s">
        <v>2</v>
      </c>
      <c r="F4" s="2" t="s">
        <v>3</v>
      </c>
      <c r="G4" s="36" t="s">
        <v>4</v>
      </c>
      <c r="H4" s="37"/>
      <c r="I4" s="2" t="s">
        <v>5</v>
      </c>
    </row>
    <row r="5" spans="2:13" x14ac:dyDescent="0.3">
      <c r="B5" s="35"/>
      <c r="C5" s="35"/>
      <c r="D5" s="3" t="s">
        <v>6</v>
      </c>
      <c r="E5" s="3" t="s">
        <v>7</v>
      </c>
      <c r="F5" s="3" t="s">
        <v>8</v>
      </c>
      <c r="G5" s="38"/>
      <c r="H5" s="39"/>
      <c r="I5" s="3" t="s">
        <v>9</v>
      </c>
    </row>
    <row r="6" spans="2:13" x14ac:dyDescent="0.3">
      <c r="B6" s="31" t="s">
        <v>10</v>
      </c>
      <c r="C6" s="3" t="s">
        <v>11</v>
      </c>
      <c r="D6" s="5">
        <v>121803</v>
      </c>
      <c r="E6" s="5">
        <v>36845.407500000001</v>
      </c>
      <c r="F6" s="6">
        <v>5.25</v>
      </c>
      <c r="G6" s="12" t="s">
        <v>12</v>
      </c>
      <c r="H6" s="7">
        <v>36176193</v>
      </c>
      <c r="I6" s="8">
        <v>0</v>
      </c>
      <c r="K6" s="42">
        <f>E6/$E$11</f>
        <v>0.41354077041494908</v>
      </c>
      <c r="L6" s="42">
        <f>K6*F6</f>
        <v>2.1710890446784825</v>
      </c>
      <c r="M6" s="43">
        <f>K6*I6</f>
        <v>0</v>
      </c>
    </row>
    <row r="7" spans="2:13" x14ac:dyDescent="0.3">
      <c r="B7" s="32"/>
      <c r="C7" s="3" t="s">
        <v>13</v>
      </c>
      <c r="D7" s="5">
        <v>9317</v>
      </c>
      <c r="E7" s="5">
        <v>2818.3924999999999</v>
      </c>
      <c r="F7" s="6">
        <v>13.33</v>
      </c>
      <c r="G7" s="12" t="s">
        <v>14</v>
      </c>
      <c r="H7" s="7">
        <v>3856598</v>
      </c>
      <c r="I7" s="8">
        <v>0</v>
      </c>
      <c r="K7" s="42">
        <f t="shared" ref="K7:K10" si="0">E7/$E$11</f>
        <v>3.1632713134783878E-2</v>
      </c>
      <c r="L7" s="42">
        <f t="shared" ref="L7:L10" si="1">K7*F7</f>
        <v>0.42166406608666912</v>
      </c>
      <c r="M7" s="43">
        <f t="shared" ref="M7:M10" si="2">K7*I7</f>
        <v>0</v>
      </c>
    </row>
    <row r="8" spans="2:13" x14ac:dyDescent="0.3">
      <c r="B8" s="32"/>
      <c r="C8" s="3" t="s">
        <v>15</v>
      </c>
      <c r="D8" s="5">
        <v>19750.599999999999</v>
      </c>
      <c r="E8" s="5">
        <v>5974.5564999999997</v>
      </c>
      <c r="F8" s="6">
        <v>2.5</v>
      </c>
      <c r="G8" s="12" t="s">
        <v>16</v>
      </c>
      <c r="H8" s="7">
        <v>17013147089.4</v>
      </c>
      <c r="I8" s="8">
        <v>0</v>
      </c>
      <c r="K8" s="42">
        <f t="shared" si="0"/>
        <v>6.7056462814195819E-2</v>
      </c>
      <c r="L8" s="42">
        <f>K8*F8</f>
        <v>0.16764115703548954</v>
      </c>
      <c r="M8" s="43">
        <f t="shared" si="2"/>
        <v>0</v>
      </c>
    </row>
    <row r="9" spans="2:13" x14ac:dyDescent="0.3">
      <c r="B9" s="32"/>
      <c r="C9" s="3" t="s">
        <v>17</v>
      </c>
      <c r="D9" s="5">
        <v>99997</v>
      </c>
      <c r="E9" s="5">
        <v>30249.092499999999</v>
      </c>
      <c r="F9" s="6">
        <v>3.93</v>
      </c>
      <c r="G9" s="12" t="s">
        <v>16</v>
      </c>
      <c r="H9" s="7">
        <v>105490806180.87</v>
      </c>
      <c r="I9" s="8">
        <v>7.3000000000000001E-3</v>
      </c>
      <c r="K9" s="42">
        <f t="shared" si="0"/>
        <v>0.33950589410099635</v>
      </c>
      <c r="L9" s="42">
        <f t="shared" si="1"/>
        <v>1.3342581638169158</v>
      </c>
      <c r="M9" s="43">
        <f t="shared" si="2"/>
        <v>2.4783930269372733E-3</v>
      </c>
    </row>
    <row r="10" spans="2:13" x14ac:dyDescent="0.3">
      <c r="B10" s="32"/>
      <c r="C10" s="3" t="s">
        <v>18</v>
      </c>
      <c r="D10" s="5">
        <v>43669.26</v>
      </c>
      <c r="E10" s="5">
        <v>13209.951150000001</v>
      </c>
      <c r="F10" s="6">
        <v>2.3239999999999998</v>
      </c>
      <c r="G10" s="12" t="s">
        <v>16</v>
      </c>
      <c r="H10" s="7">
        <v>41037786423.906433</v>
      </c>
      <c r="I10" s="8">
        <v>0</v>
      </c>
      <c r="K10" s="42">
        <f t="shared" si="0"/>
        <v>0.14826415953507482</v>
      </c>
      <c r="L10" s="42">
        <f t="shared" si="1"/>
        <v>0.34456590675951387</v>
      </c>
      <c r="M10" s="43">
        <f t="shared" si="2"/>
        <v>0</v>
      </c>
    </row>
    <row r="11" spans="2:13" x14ac:dyDescent="0.3">
      <c r="B11" s="33"/>
      <c r="C11" s="2" t="s">
        <v>19</v>
      </c>
      <c r="D11" s="11">
        <v>294536.86</v>
      </c>
      <c r="E11" s="11">
        <v>89097.400150000001</v>
      </c>
      <c r="F11" s="9">
        <v>4.4400000000000004</v>
      </c>
      <c r="G11" s="4"/>
      <c r="H11" s="4"/>
      <c r="I11" s="10">
        <v>2.5000000000000001E-3</v>
      </c>
      <c r="K11" s="42"/>
      <c r="L11" s="42"/>
      <c r="M11" s="44"/>
    </row>
    <row r="12" spans="2:13" x14ac:dyDescent="0.3">
      <c r="K12" s="42"/>
      <c r="L12" s="42"/>
    </row>
    <row r="13" spans="2:13" x14ac:dyDescent="0.3">
      <c r="B13" s="20" t="s">
        <v>20</v>
      </c>
      <c r="C13" s="21"/>
      <c r="D13" s="21"/>
      <c r="E13" s="21"/>
      <c r="F13" s="22" t="s">
        <v>21</v>
      </c>
      <c r="G13" s="23"/>
      <c r="H13" s="23"/>
      <c r="I13" s="23"/>
    </row>
    <row r="14" spans="2:13" x14ac:dyDescent="0.3">
      <c r="B14" s="19"/>
      <c r="C14" s="17" t="s">
        <v>22</v>
      </c>
      <c r="D14" s="18" t="s">
        <v>23</v>
      </c>
      <c r="E14" s="18"/>
      <c r="F14" s="18"/>
      <c r="G14" s="17" t="s">
        <v>22</v>
      </c>
      <c r="H14" s="18" t="s">
        <v>24</v>
      </c>
      <c r="I14" s="18"/>
    </row>
    <row r="15" spans="2:13" x14ac:dyDescent="0.3">
      <c r="B15" s="2" t="s">
        <v>25</v>
      </c>
      <c r="C15" s="2" t="s">
        <v>26</v>
      </c>
      <c r="D15" s="2" t="s">
        <v>27</v>
      </c>
      <c r="E15" s="2" t="s">
        <v>28</v>
      </c>
      <c r="F15" s="2" t="s">
        <v>25</v>
      </c>
      <c r="G15" s="2" t="s">
        <v>26</v>
      </c>
      <c r="H15" s="2" t="s">
        <v>29</v>
      </c>
      <c r="I15" s="2" t="s">
        <v>28</v>
      </c>
    </row>
    <row r="16" spans="2:13" x14ac:dyDescent="0.3">
      <c r="B16" s="31">
        <v>2022</v>
      </c>
      <c r="C16" s="24">
        <v>44562</v>
      </c>
      <c r="D16" s="4">
        <v>118.21</v>
      </c>
      <c r="E16" s="8">
        <v>7.1199999999999999E-2</v>
      </c>
      <c r="F16" s="31">
        <v>2022</v>
      </c>
      <c r="G16" s="24">
        <v>44562</v>
      </c>
      <c r="H16" s="25">
        <v>317.7</v>
      </c>
      <c r="I16" s="8">
        <v>7.8399999999999997E-2</v>
      </c>
    </row>
    <row r="17" spans="2:9" x14ac:dyDescent="0.3">
      <c r="B17" s="32"/>
      <c r="C17" s="24">
        <v>44593</v>
      </c>
      <c r="D17" s="4">
        <v>118.74</v>
      </c>
      <c r="E17" s="8">
        <v>7.5600000000000001E-2</v>
      </c>
      <c r="F17" s="32"/>
      <c r="G17" s="24">
        <v>44593</v>
      </c>
      <c r="H17" s="25">
        <v>320.2</v>
      </c>
      <c r="I17" s="8">
        <v>8.1799999999999998E-2</v>
      </c>
    </row>
    <row r="18" spans="2:9" x14ac:dyDescent="0.3">
      <c r="B18" s="32"/>
      <c r="C18" s="24">
        <v>44621</v>
      </c>
      <c r="D18" s="4">
        <v>119.05</v>
      </c>
      <c r="E18" s="8">
        <v>7.6799999999999993E-2</v>
      </c>
      <c r="F18" s="32"/>
      <c r="G18" s="24">
        <v>44621</v>
      </c>
      <c r="H18" s="25">
        <v>323.5</v>
      </c>
      <c r="I18" s="8">
        <v>8.9599999999999999E-2</v>
      </c>
    </row>
    <row r="19" spans="2:9" x14ac:dyDescent="0.3">
      <c r="B19" s="32"/>
      <c r="C19" s="24">
        <v>44652</v>
      </c>
      <c r="D19" s="4">
        <v>119.59</v>
      </c>
      <c r="E19" s="8">
        <v>7.8100000000000003E-2</v>
      </c>
      <c r="F19" s="32"/>
      <c r="G19" s="24">
        <v>44652</v>
      </c>
      <c r="H19" s="25">
        <v>334.6</v>
      </c>
      <c r="I19" s="8">
        <v>0.1113</v>
      </c>
    </row>
    <row r="20" spans="2:9" x14ac:dyDescent="0.3">
      <c r="B20" s="32"/>
      <c r="C20" s="24">
        <v>44682</v>
      </c>
      <c r="D20" s="4">
        <v>120.25</v>
      </c>
      <c r="E20" s="8">
        <v>8.3400000000000002E-2</v>
      </c>
      <c r="F20" s="32"/>
      <c r="G20" s="24">
        <v>44682</v>
      </c>
      <c r="H20" s="25">
        <v>337.1</v>
      </c>
      <c r="I20" s="8">
        <v>0.1166</v>
      </c>
    </row>
    <row r="21" spans="2:9" x14ac:dyDescent="0.3">
      <c r="B21" s="32"/>
      <c r="C21" s="24">
        <v>44713</v>
      </c>
      <c r="D21" s="4">
        <v>121.02</v>
      </c>
      <c r="E21" s="8">
        <v>8.72E-2</v>
      </c>
      <c r="F21" s="32"/>
      <c r="G21" s="24">
        <v>44713</v>
      </c>
      <c r="H21" s="25">
        <v>340</v>
      </c>
      <c r="I21" s="8">
        <v>0.11840000000000001</v>
      </c>
    </row>
    <row r="22" spans="2:9" x14ac:dyDescent="0.3">
      <c r="B22" s="32"/>
      <c r="C22" s="24">
        <v>44743</v>
      </c>
      <c r="D22" s="6">
        <v>122.35</v>
      </c>
      <c r="E22" s="8">
        <v>9.0700000000000003E-2</v>
      </c>
      <c r="F22" s="32"/>
      <c r="G22" s="24">
        <v>44743</v>
      </c>
      <c r="H22" s="25">
        <v>343.2</v>
      </c>
      <c r="I22" s="8">
        <v>0.1234</v>
      </c>
    </row>
    <row r="23" spans="2:9" x14ac:dyDescent="0.3">
      <c r="B23" s="32"/>
      <c r="C23" s="24">
        <v>44774</v>
      </c>
      <c r="D23" s="4">
        <v>123.68</v>
      </c>
      <c r="E23" s="8">
        <v>9.7000000000000003E-2</v>
      </c>
      <c r="F23" s="32"/>
      <c r="G23" s="24">
        <v>44774</v>
      </c>
      <c r="H23" s="25">
        <v>345.2</v>
      </c>
      <c r="I23" s="8">
        <v>0.123</v>
      </c>
    </row>
    <row r="24" spans="2:9" x14ac:dyDescent="0.3">
      <c r="B24" s="32"/>
      <c r="C24" s="24">
        <v>44805</v>
      </c>
      <c r="D24" s="4">
        <v>124.92</v>
      </c>
      <c r="E24" s="8">
        <v>0.1125</v>
      </c>
      <c r="F24" s="32"/>
      <c r="G24" s="24">
        <v>44805</v>
      </c>
      <c r="H24" s="25">
        <v>347.6</v>
      </c>
      <c r="I24" s="8">
        <v>0.12640000000000001</v>
      </c>
    </row>
    <row r="25" spans="2:9" x14ac:dyDescent="0.3">
      <c r="B25" s="32"/>
      <c r="C25" s="24">
        <v>44835</v>
      </c>
      <c r="D25" s="4">
        <v>127.92</v>
      </c>
      <c r="E25" s="8">
        <v>0.1227</v>
      </c>
      <c r="F25" s="32"/>
      <c r="G25" s="24">
        <v>44835</v>
      </c>
      <c r="H25" s="25">
        <v>356.2</v>
      </c>
      <c r="I25" s="8">
        <v>0.14169999999999999</v>
      </c>
    </row>
    <row r="26" spans="2:9" x14ac:dyDescent="0.3">
      <c r="B26" s="32"/>
      <c r="C26" s="24">
        <v>44866</v>
      </c>
      <c r="D26" s="4">
        <v>127.44</v>
      </c>
      <c r="E26" s="8">
        <v>0.10630000000000001</v>
      </c>
      <c r="F26" s="32"/>
      <c r="G26" s="24">
        <v>44866</v>
      </c>
      <c r="H26" s="25">
        <v>358.3</v>
      </c>
      <c r="I26" s="8">
        <v>0.14000000000000001</v>
      </c>
    </row>
    <row r="27" spans="2:9" x14ac:dyDescent="0.3">
      <c r="B27" s="32"/>
      <c r="C27" s="24">
        <v>44896</v>
      </c>
      <c r="D27" s="4">
        <v>127.89</v>
      </c>
      <c r="E27" s="8">
        <v>0.10630000000000001</v>
      </c>
      <c r="F27" s="32"/>
      <c r="G27" s="24">
        <v>44896</v>
      </c>
      <c r="H27" s="25">
        <v>360.4</v>
      </c>
      <c r="I27" s="8">
        <v>0.13439999999999999</v>
      </c>
    </row>
    <row r="28" spans="2:9" x14ac:dyDescent="0.3">
      <c r="B28" s="33"/>
      <c r="C28" s="26" t="s">
        <v>30</v>
      </c>
      <c r="D28" s="27">
        <v>122.5883333333334</v>
      </c>
      <c r="E28" s="28">
        <v>9.2316666666666672E-2</v>
      </c>
      <c r="F28" s="33"/>
      <c r="G28" s="26" t="s">
        <v>30</v>
      </c>
      <c r="H28" s="29">
        <v>340.33333333333331</v>
      </c>
      <c r="I28" s="28">
        <v>0.1154166666666667</v>
      </c>
    </row>
    <row r="29" spans="2:9" x14ac:dyDescent="0.3">
      <c r="B29" s="19"/>
      <c r="C29" s="19"/>
      <c r="D29" s="19"/>
      <c r="E29" s="19"/>
      <c r="F29" s="19"/>
      <c r="G29" s="18"/>
      <c r="H29" s="19"/>
      <c r="I29" s="19"/>
    </row>
    <row r="30" spans="2:9" x14ac:dyDescent="0.3">
      <c r="B30" s="2" t="s">
        <v>25</v>
      </c>
      <c r="C30" s="2" t="s">
        <v>26</v>
      </c>
      <c r="D30" s="2" t="s">
        <v>27</v>
      </c>
      <c r="E30" s="2" t="s">
        <v>28</v>
      </c>
      <c r="F30" s="2" t="s">
        <v>25</v>
      </c>
      <c r="G30" s="2" t="s">
        <v>26</v>
      </c>
      <c r="H30" s="2" t="s">
        <v>29</v>
      </c>
      <c r="I30" s="2" t="s">
        <v>28</v>
      </c>
    </row>
    <row r="31" spans="2:9" x14ac:dyDescent="0.3">
      <c r="B31" s="31">
        <v>2023</v>
      </c>
      <c r="C31" s="24">
        <v>44927</v>
      </c>
      <c r="D31" s="6">
        <v>128</v>
      </c>
      <c r="E31" s="8">
        <v>8.2818712460874799E-2</v>
      </c>
      <c r="F31" s="31">
        <v>2023</v>
      </c>
      <c r="G31" s="24">
        <v>44927</v>
      </c>
      <c r="H31" s="25">
        <v>360.3</v>
      </c>
      <c r="I31" s="8">
        <v>0.13408876298394709</v>
      </c>
    </row>
    <row r="32" spans="2:9" x14ac:dyDescent="0.3">
      <c r="B32" s="32"/>
      <c r="C32" s="24">
        <v>44958</v>
      </c>
      <c r="D32" s="6">
        <v>126.86</v>
      </c>
      <c r="E32" s="8">
        <v>6.8384706080512059E-2</v>
      </c>
      <c r="F32" s="32"/>
      <c r="G32" s="24">
        <v>44958</v>
      </c>
      <c r="H32" s="25">
        <v>364.5</v>
      </c>
      <c r="I32" s="8">
        <v>0.13835103060587131</v>
      </c>
    </row>
    <row r="33" spans="2:9" x14ac:dyDescent="0.3">
      <c r="B33" s="32"/>
      <c r="C33" s="24">
        <v>44986</v>
      </c>
      <c r="D33" s="6">
        <v>127.8</v>
      </c>
      <c r="E33" s="8">
        <v>7.3498530029399323E-2</v>
      </c>
      <c r="F33" s="32"/>
      <c r="G33" s="24">
        <v>44986</v>
      </c>
      <c r="H33" s="25">
        <v>367.2</v>
      </c>
      <c r="I33" s="8">
        <v>0.1350850077279753</v>
      </c>
    </row>
    <row r="34" spans="2:9" x14ac:dyDescent="0.3">
      <c r="B34" s="32"/>
      <c r="C34" s="24">
        <v>45017</v>
      </c>
      <c r="D34" s="6">
        <v>126.7</v>
      </c>
      <c r="E34" s="8">
        <v>5.9453131532736903E-2</v>
      </c>
      <c r="F34" s="32"/>
      <c r="G34" s="24">
        <v>45017</v>
      </c>
      <c r="H34" s="25">
        <v>372.8</v>
      </c>
      <c r="I34" s="8">
        <v>0.1141661685594739</v>
      </c>
    </row>
    <row r="35" spans="2:9" x14ac:dyDescent="0.3">
      <c r="B35" s="32"/>
      <c r="C35" s="24">
        <v>45047</v>
      </c>
      <c r="D35" s="6">
        <v>127.35</v>
      </c>
      <c r="E35" s="8">
        <v>5.9043659043658943E-2</v>
      </c>
      <c r="F35" s="32"/>
      <c r="G35" s="24">
        <v>45047</v>
      </c>
      <c r="H35" s="25">
        <v>375.3</v>
      </c>
      <c r="I35" s="8">
        <v>0.11331948976564819</v>
      </c>
    </row>
    <row r="36" spans="2:9" x14ac:dyDescent="0.3">
      <c r="B36" s="32"/>
      <c r="C36" s="24">
        <v>45078</v>
      </c>
      <c r="D36" s="6">
        <v>127.09</v>
      </c>
      <c r="E36" s="8">
        <v>5.0156998843166489E-2</v>
      </c>
      <c r="F36" s="32"/>
      <c r="G36" s="24">
        <v>45078</v>
      </c>
      <c r="H36" s="25">
        <v>376.4</v>
      </c>
      <c r="I36" s="8">
        <v>0.10705882352941171</v>
      </c>
    </row>
    <row r="37" spans="2:9" x14ac:dyDescent="0.3">
      <c r="B37" s="32"/>
      <c r="C37" s="24">
        <v>45108</v>
      </c>
      <c r="D37" s="6">
        <v>128.22</v>
      </c>
      <c r="E37" s="8">
        <v>4.7977114834491193E-2</v>
      </c>
      <c r="F37" s="32"/>
      <c r="G37" s="24">
        <v>45108</v>
      </c>
      <c r="H37" s="25">
        <v>374.2</v>
      </c>
      <c r="I37" s="8">
        <v>9.0326340326340349E-2</v>
      </c>
    </row>
    <row r="38" spans="2:9" x14ac:dyDescent="0.3">
      <c r="B38" s="32"/>
      <c r="C38" s="24">
        <v>45139</v>
      </c>
      <c r="D38" s="6">
        <v>128.82</v>
      </c>
      <c r="E38" s="8">
        <v>4.1558861578266271E-2</v>
      </c>
      <c r="F38" s="32"/>
      <c r="G38" s="24">
        <v>45139</v>
      </c>
      <c r="H38" s="25">
        <v>376.6</v>
      </c>
      <c r="I38" s="8">
        <v>9.0961761297798427E-2</v>
      </c>
    </row>
    <row r="39" spans="2:9" x14ac:dyDescent="0.3">
      <c r="B39" s="32"/>
      <c r="C39" s="24">
        <v>45170</v>
      </c>
      <c r="D39" s="6">
        <v>127.52</v>
      </c>
      <c r="E39" s="8">
        <v>2.0813320525135959E-2</v>
      </c>
      <c r="F39" s="32"/>
      <c r="G39" s="24">
        <v>45170</v>
      </c>
      <c r="H39" s="25">
        <v>378.4</v>
      </c>
      <c r="I39" s="8">
        <v>8.8607594936708667E-2</v>
      </c>
    </row>
    <row r="40" spans="2:9" x14ac:dyDescent="0.3">
      <c r="B40" s="32"/>
      <c r="C40" s="24">
        <v>45200</v>
      </c>
      <c r="D40" s="6">
        <v>128.30000000000001</v>
      </c>
      <c r="E40" s="8">
        <v>2.9706066291432802E-3</v>
      </c>
      <c r="F40" s="32"/>
      <c r="G40" s="24">
        <v>45200</v>
      </c>
      <c r="H40" s="25">
        <v>377.8</v>
      </c>
      <c r="I40" s="8">
        <v>6.0640089837170168E-2</v>
      </c>
    </row>
    <row r="41" spans="2:9" x14ac:dyDescent="0.3">
      <c r="B41" s="32"/>
      <c r="C41" s="24">
        <v>45231</v>
      </c>
      <c r="D41" s="6">
        <v>128.55000000000001</v>
      </c>
      <c r="E41" s="8">
        <v>8.7099811676083494E-3</v>
      </c>
      <c r="F41" s="32"/>
      <c r="G41" s="24">
        <v>45231</v>
      </c>
      <c r="H41" s="25">
        <v>377.3</v>
      </c>
      <c r="I41" s="8">
        <v>5.3028188668713387E-2</v>
      </c>
    </row>
    <row r="42" spans="2:9" x14ac:dyDescent="0.3">
      <c r="B42" s="32"/>
      <c r="C42" s="24">
        <v>45261</v>
      </c>
      <c r="D42" s="6">
        <v>129.53</v>
      </c>
      <c r="E42" s="8">
        <v>1.2823520212682739E-2</v>
      </c>
      <c r="F42" s="32"/>
      <c r="G42" s="24">
        <v>45261</v>
      </c>
      <c r="H42" s="25">
        <v>379</v>
      </c>
      <c r="I42" s="8">
        <v>5.160932297447296E-2</v>
      </c>
    </row>
    <row r="43" spans="2:9" x14ac:dyDescent="0.3">
      <c r="B43" s="33"/>
      <c r="C43" s="26" t="s">
        <v>30</v>
      </c>
      <c r="D43" s="27">
        <v>127.895</v>
      </c>
      <c r="E43" s="28">
        <v>4.4017428578139693E-2</v>
      </c>
      <c r="F43" s="33"/>
      <c r="G43" s="26" t="s">
        <v>30</v>
      </c>
      <c r="H43" s="29">
        <v>373.31666666666672</v>
      </c>
      <c r="I43" s="28">
        <v>9.8103548434460952E-2</v>
      </c>
    </row>
    <row r="44" spans="2:9" x14ac:dyDescent="0.3">
      <c r="B44" s="19"/>
      <c r="C44" s="19"/>
      <c r="D44" s="19"/>
      <c r="E44" s="19"/>
      <c r="F44" s="19"/>
      <c r="G44" s="18"/>
      <c r="H44" s="19"/>
      <c r="I44" s="19"/>
    </row>
    <row r="45" spans="2:9" x14ac:dyDescent="0.3">
      <c r="B45" s="2" t="s">
        <v>25</v>
      </c>
      <c r="C45" s="2" t="s">
        <v>26</v>
      </c>
      <c r="D45" s="2" t="s">
        <v>27</v>
      </c>
      <c r="E45" s="2" t="s">
        <v>28</v>
      </c>
      <c r="F45" s="2" t="s">
        <v>25</v>
      </c>
      <c r="G45" s="2" t="s">
        <v>26</v>
      </c>
      <c r="H45" s="2" t="s">
        <v>29</v>
      </c>
      <c r="I45" s="2" t="s">
        <v>28</v>
      </c>
    </row>
    <row r="46" spans="2:9" x14ac:dyDescent="0.3">
      <c r="B46" s="31">
        <v>2024</v>
      </c>
      <c r="C46" s="24">
        <v>45292</v>
      </c>
      <c r="D46" s="4">
        <v>130.19</v>
      </c>
      <c r="E46" s="8">
        <v>1.7109374999999979E-2</v>
      </c>
      <c r="F46" s="31">
        <v>2024</v>
      </c>
      <c r="G46" s="24">
        <v>45292</v>
      </c>
      <c r="H46" s="25">
        <v>378</v>
      </c>
      <c r="I46" s="8">
        <v>4.9125728559533677E-2</v>
      </c>
    </row>
    <row r="47" spans="2:9" x14ac:dyDescent="0.3">
      <c r="B47" s="32"/>
      <c r="C47" s="24">
        <v>45323</v>
      </c>
      <c r="D47" s="4">
        <v>130.94999999999999</v>
      </c>
      <c r="E47" s="8">
        <v>3.2240264858899532E-2</v>
      </c>
      <c r="F47" s="32"/>
      <c r="G47" s="24">
        <v>45323</v>
      </c>
      <c r="H47" s="25">
        <v>381</v>
      </c>
      <c r="I47" s="8">
        <v>4.5267489711934061E-2</v>
      </c>
    </row>
    <row r="48" spans="2:9" x14ac:dyDescent="0.3">
      <c r="B48" s="32"/>
      <c r="C48" s="24">
        <v>45352</v>
      </c>
      <c r="D48" s="4">
        <v>131.75</v>
      </c>
      <c r="E48" s="8">
        <v>3.090766823161184E-2</v>
      </c>
      <c r="F48" s="32"/>
      <c r="G48" s="24">
        <v>45352</v>
      </c>
      <c r="H48" s="25">
        <v>383</v>
      </c>
      <c r="I48" s="8">
        <v>4.3028322440087141E-2</v>
      </c>
    </row>
    <row r="49" spans="2:10" x14ac:dyDescent="0.3">
      <c r="B49" s="32"/>
      <c r="C49" s="24">
        <v>45383</v>
      </c>
      <c r="D49" s="4">
        <v>130.85</v>
      </c>
      <c r="E49" s="8">
        <v>3.2754538279400107E-2</v>
      </c>
      <c r="F49" s="32"/>
      <c r="G49" s="24">
        <v>45383</v>
      </c>
      <c r="H49" s="25">
        <v>385</v>
      </c>
      <c r="I49" s="8">
        <v>3.272532188841204E-2</v>
      </c>
    </row>
    <row r="50" spans="2:10" x14ac:dyDescent="0.3">
      <c r="B50" s="32"/>
      <c r="C50" s="24">
        <v>45413</v>
      </c>
      <c r="D50" s="4">
        <v>131.41999999999999</v>
      </c>
      <c r="E50" s="8">
        <v>3.1959167648213598E-2</v>
      </c>
      <c r="F50" s="32"/>
      <c r="G50" s="24">
        <v>45413</v>
      </c>
      <c r="H50" s="25">
        <v>386.4</v>
      </c>
      <c r="I50" s="8">
        <v>2.9576338928856801E-2</v>
      </c>
    </row>
    <row r="51" spans="2:10" x14ac:dyDescent="0.3">
      <c r="B51" s="32"/>
      <c r="C51" s="24">
        <v>45444</v>
      </c>
      <c r="D51" s="4">
        <v>131.91999999999999</v>
      </c>
      <c r="E51" s="8">
        <v>3.8004563695019263E-2</v>
      </c>
      <c r="F51" s="32"/>
      <c r="G51" s="24">
        <v>45444</v>
      </c>
      <c r="H51" s="25">
        <v>387.3</v>
      </c>
      <c r="I51" s="8">
        <v>2.895855472901188E-2</v>
      </c>
    </row>
    <row r="52" spans="2:10" x14ac:dyDescent="0.3">
      <c r="B52" s="32"/>
      <c r="C52" s="24">
        <v>45474</v>
      </c>
      <c r="D52" s="6">
        <v>132.84</v>
      </c>
      <c r="E52" s="8">
        <v>3.6031820308844109E-2</v>
      </c>
      <c r="F52" s="32"/>
      <c r="G52" s="24">
        <v>45474</v>
      </c>
      <c r="H52" s="25">
        <v>387.5</v>
      </c>
      <c r="I52" s="8">
        <v>3.5542490646712999E-2</v>
      </c>
    </row>
    <row r="53" spans="2:10" x14ac:dyDescent="0.3">
      <c r="B53" s="32"/>
      <c r="C53" s="24">
        <v>45505</v>
      </c>
      <c r="D53" s="4">
        <v>132.94</v>
      </c>
      <c r="E53" s="8">
        <v>3.1982611395745993E-2</v>
      </c>
      <c r="F53" s="32"/>
      <c r="G53" s="24">
        <v>45505</v>
      </c>
      <c r="H53" s="25">
        <v>389.9</v>
      </c>
      <c r="I53" s="8">
        <v>3.5315985130111471E-2</v>
      </c>
    </row>
    <row r="54" spans="2:10" x14ac:dyDescent="0.3">
      <c r="B54" s="32"/>
      <c r="C54" s="24">
        <v>45536</v>
      </c>
      <c r="D54" s="4">
        <v>132.41</v>
      </c>
      <c r="E54" s="8">
        <v>3.8346925972396528E-2</v>
      </c>
      <c r="F54" s="32"/>
      <c r="G54" s="24">
        <v>45536</v>
      </c>
      <c r="H54" s="25">
        <v>388.6</v>
      </c>
      <c r="I54" s="8">
        <v>2.695560253699791E-2</v>
      </c>
    </row>
    <row r="55" spans="2:10" x14ac:dyDescent="0.3">
      <c r="B55" s="32"/>
      <c r="C55" s="24">
        <v>45566</v>
      </c>
      <c r="D55" s="4">
        <v>132.96</v>
      </c>
      <c r="E55" s="8">
        <v>3.6321122369446623E-2</v>
      </c>
      <c r="F55" s="32"/>
      <c r="G55" s="24">
        <v>45566</v>
      </c>
      <c r="H55" s="25">
        <v>390.7</v>
      </c>
      <c r="I55" s="8">
        <v>3.4145050291159329E-2</v>
      </c>
    </row>
    <row r="56" spans="2:10" x14ac:dyDescent="0.3">
      <c r="B56" s="32"/>
      <c r="C56" s="24">
        <v>45597</v>
      </c>
      <c r="D56" s="4">
        <v>133.22</v>
      </c>
      <c r="E56" s="8">
        <v>3.632827693504459E-2</v>
      </c>
      <c r="F56" s="32"/>
      <c r="G56" s="24">
        <v>45597</v>
      </c>
      <c r="H56" s="25">
        <v>390.9</v>
      </c>
      <c r="I56" s="8">
        <v>3.6045587065995033E-2</v>
      </c>
    </row>
    <row r="57" spans="2:10" x14ac:dyDescent="0.3">
      <c r="B57" s="32"/>
      <c r="C57" s="24">
        <v>45627</v>
      </c>
      <c r="D57" s="4">
        <v>133.72999999999999</v>
      </c>
      <c r="E57" s="8">
        <v>3.2424920867752498E-2</v>
      </c>
      <c r="F57" s="32"/>
      <c r="G57" s="24">
        <v>45627</v>
      </c>
      <c r="H57" s="25">
        <v>392.1</v>
      </c>
      <c r="I57" s="8">
        <v>3.4564643799472439E-2</v>
      </c>
    </row>
    <row r="58" spans="2:10" x14ac:dyDescent="0.3">
      <c r="B58" s="33"/>
      <c r="C58" s="26" t="s">
        <v>30</v>
      </c>
      <c r="D58" s="27">
        <v>132.0983333333333</v>
      </c>
      <c r="E58" s="28">
        <v>3.2867604630197889E-2</v>
      </c>
      <c r="F58" s="33"/>
      <c r="G58" s="26" t="s">
        <v>30</v>
      </c>
      <c r="H58" s="29">
        <v>386.7</v>
      </c>
      <c r="I58" s="28">
        <v>3.5937592977357068E-2</v>
      </c>
    </row>
    <row r="59" spans="2:10" x14ac:dyDescent="0.3">
      <c r="B59" s="19"/>
      <c r="C59" s="19"/>
      <c r="D59" s="19"/>
      <c r="E59" s="19"/>
      <c r="F59" s="19"/>
      <c r="G59" s="18"/>
      <c r="H59" s="19"/>
      <c r="I59" s="19"/>
    </row>
    <row r="60" spans="2:10" x14ac:dyDescent="0.3">
      <c r="B60" s="2" t="s">
        <v>25</v>
      </c>
      <c r="C60" s="2" t="s">
        <v>26</v>
      </c>
      <c r="D60" s="2" t="s">
        <v>27</v>
      </c>
      <c r="E60" s="2" t="s">
        <v>28</v>
      </c>
      <c r="F60" s="2" t="s">
        <v>25</v>
      </c>
      <c r="G60" s="2" t="s">
        <v>26</v>
      </c>
      <c r="H60" s="2" t="s">
        <v>29</v>
      </c>
      <c r="I60" s="2" t="s">
        <v>28</v>
      </c>
    </row>
    <row r="61" spans="2:10" x14ac:dyDescent="0.3">
      <c r="B61" s="31">
        <v>2025</v>
      </c>
      <c r="C61" s="24">
        <v>45658</v>
      </c>
      <c r="D61" s="4">
        <v>135.52000000000001</v>
      </c>
      <c r="E61" s="8">
        <v>4.0940164375144139E-2</v>
      </c>
      <c r="F61" s="31">
        <v>2025</v>
      </c>
      <c r="G61" s="24">
        <v>45658</v>
      </c>
      <c r="H61" s="25">
        <v>391.7</v>
      </c>
      <c r="I61" s="8">
        <v>3.6243386243386189E-2</v>
      </c>
      <c r="J61" s="40">
        <f>(D46-D61)/D46</f>
        <v>-4.0940164375144118E-2</v>
      </c>
    </row>
    <row r="62" spans="2:10" x14ac:dyDescent="0.3">
      <c r="B62" s="32"/>
      <c r="C62" s="24">
        <v>45689</v>
      </c>
      <c r="D62" s="4">
        <v>135.79</v>
      </c>
      <c r="E62" s="8">
        <v>3.6960672012218421E-2</v>
      </c>
      <c r="F62" s="32"/>
      <c r="G62" s="24">
        <v>45689</v>
      </c>
      <c r="H62" s="25">
        <v>394</v>
      </c>
      <c r="I62" s="8">
        <v>3.4120734908136503E-2</v>
      </c>
    </row>
    <row r="63" spans="2:10" x14ac:dyDescent="0.3">
      <c r="B63" s="32"/>
      <c r="C63" s="24">
        <v>45717</v>
      </c>
      <c r="D63" s="4">
        <v>135.91</v>
      </c>
      <c r="E63" s="8">
        <v>3.1574952561669763E-2</v>
      </c>
      <c r="F63" s="32"/>
      <c r="G63" s="24">
        <v>45717</v>
      </c>
      <c r="H63" s="25">
        <v>395.3</v>
      </c>
      <c r="I63" s="8">
        <v>3.2114882506527387E-2</v>
      </c>
    </row>
    <row r="64" spans="2:10" x14ac:dyDescent="0.3">
      <c r="B64" s="32"/>
      <c r="C64" s="24">
        <v>45748</v>
      </c>
      <c r="D64" s="4">
        <v>134.77000000000001</v>
      </c>
      <c r="E64" s="8">
        <v>2.9957967137944411E-2</v>
      </c>
      <c r="F64" s="32"/>
      <c r="G64" s="24">
        <v>45748</v>
      </c>
      <c r="H64" s="25">
        <v>402.2</v>
      </c>
      <c r="I64" s="8">
        <v>4.4675324675324653E-2</v>
      </c>
    </row>
    <row r="65" spans="2:9" x14ac:dyDescent="0.3">
      <c r="B65" s="32"/>
      <c r="C65" s="24">
        <v>45778</v>
      </c>
      <c r="D65" s="4">
        <v>134.54</v>
      </c>
      <c r="E65" s="8">
        <v>2.374067873991792E-2</v>
      </c>
      <c r="F65" s="32"/>
      <c r="G65" s="24">
        <v>45778</v>
      </c>
      <c r="H65" s="25">
        <v>402.9</v>
      </c>
      <c r="I65" s="8">
        <v>4.2701863354037251E-2</v>
      </c>
    </row>
    <row r="66" spans="2:9" x14ac:dyDescent="0.3">
      <c r="B66" s="32"/>
      <c r="C66" s="24">
        <v>45809</v>
      </c>
      <c r="D66" s="4">
        <v>135.04</v>
      </c>
      <c r="E66" s="8">
        <v>2.365069739235914E-2</v>
      </c>
      <c r="F66" s="32"/>
      <c r="G66" s="24">
        <v>45809</v>
      </c>
      <c r="H66" s="25">
        <v>404.5</v>
      </c>
      <c r="I66" s="8">
        <v>4.4410018073844482E-2</v>
      </c>
    </row>
    <row r="67" spans="2:9" x14ac:dyDescent="0.3">
      <c r="B67" s="32"/>
      <c r="C67" s="24">
        <v>45839</v>
      </c>
      <c r="D67" s="6">
        <v>135.6</v>
      </c>
      <c r="E67" s="8">
        <v>2.0776874435410871E-2</v>
      </c>
      <c r="F67" s="32"/>
      <c r="G67" s="24">
        <v>45839</v>
      </c>
      <c r="H67" s="25">
        <v>406.2</v>
      </c>
      <c r="I67" s="8">
        <v>4.8258064516129018E-2</v>
      </c>
    </row>
    <row r="68" spans="2:9" x14ac:dyDescent="0.3">
      <c r="B68" s="32"/>
      <c r="C68" s="24">
        <v>45870</v>
      </c>
      <c r="D68" s="4">
        <v>135.63999999999999</v>
      </c>
      <c r="E68" s="8">
        <v>2.030991424702866E-2</v>
      </c>
      <c r="F68" s="32"/>
      <c r="G68" s="24">
        <v>45870</v>
      </c>
      <c r="H68" s="25">
        <v>407.7</v>
      </c>
      <c r="I68" s="8">
        <v>4.5652731469607577E-2</v>
      </c>
    </row>
    <row r="69" spans="2:9" x14ac:dyDescent="0.3">
      <c r="B69" s="32"/>
      <c r="C69" s="24">
        <v>45901</v>
      </c>
      <c r="D69" s="4">
        <v>135.26</v>
      </c>
      <c r="E69" s="8">
        <v>2.1524054074465671E-2</v>
      </c>
      <c r="F69" s="32"/>
      <c r="G69" s="24">
        <v>45901</v>
      </c>
      <c r="H69" s="25">
        <v>406.1</v>
      </c>
      <c r="I69" s="8">
        <v>4.5033453422542502E-2</v>
      </c>
    </row>
    <row r="70" spans="2:9" x14ac:dyDescent="0.3">
      <c r="B70" s="32"/>
      <c r="C70" s="24">
        <v>45931</v>
      </c>
      <c r="D70" s="4">
        <v>135.76</v>
      </c>
      <c r="E70" s="8">
        <v>2.1058965102286331E-2</v>
      </c>
      <c r="F70" s="32"/>
      <c r="G70" s="24">
        <v>45931</v>
      </c>
      <c r="H70" s="25">
        <v>407.4</v>
      </c>
      <c r="I70" s="8">
        <v>4.274379319170718E-2</v>
      </c>
    </row>
    <row r="71" spans="2:9" x14ac:dyDescent="0.3">
      <c r="B71" s="32"/>
      <c r="C71" s="24">
        <v>45962</v>
      </c>
      <c r="D71" s="4">
        <v>136.49</v>
      </c>
      <c r="E71" s="8">
        <v>2.454586398438674E-2</v>
      </c>
      <c r="F71" s="32"/>
      <c r="G71" s="24">
        <v>45962</v>
      </c>
      <c r="H71" s="25">
        <v>405.6</v>
      </c>
      <c r="I71" s="8">
        <v>3.7605525709900389E-2</v>
      </c>
    </row>
    <row r="72" spans="2:9" x14ac:dyDescent="0.3">
      <c r="B72" s="32"/>
      <c r="C72" s="24">
        <v>45992</v>
      </c>
      <c r="D72" s="4">
        <v>136.69</v>
      </c>
      <c r="E72" s="8">
        <v>2.213415090106929E-2</v>
      </c>
      <c r="F72" s="32"/>
      <c r="G72" s="24">
        <v>45992</v>
      </c>
      <c r="H72" s="25">
        <v>408.5</v>
      </c>
      <c r="I72" s="8">
        <v>4.182606477939288E-2</v>
      </c>
    </row>
    <row r="73" spans="2:9" x14ac:dyDescent="0.3">
      <c r="B73" s="33"/>
      <c r="C73" s="26" t="s">
        <v>30</v>
      </c>
      <c r="D73" s="27">
        <v>135.5841666666667</v>
      </c>
      <c r="E73" s="28">
        <v>2.643124624699178E-2</v>
      </c>
      <c r="F73" s="33"/>
      <c r="G73" s="26" t="s">
        <v>30</v>
      </c>
      <c r="H73" s="29">
        <v>402.67500000000001</v>
      </c>
      <c r="I73" s="28">
        <v>4.1282153570878E-2</v>
      </c>
    </row>
    <row r="74" spans="2:9" x14ac:dyDescent="0.3">
      <c r="B74" s="30"/>
      <c r="C74" s="19"/>
      <c r="D74" s="19"/>
      <c r="E74" s="19"/>
      <c r="F74" s="30"/>
      <c r="G74" s="19"/>
      <c r="H74" s="19"/>
      <c r="I74" s="19"/>
    </row>
    <row r="75" spans="2:9" x14ac:dyDescent="0.3">
      <c r="B75" s="2" t="s">
        <v>25</v>
      </c>
      <c r="C75" s="2" t="s">
        <v>26</v>
      </c>
      <c r="D75" s="2" t="s">
        <v>27</v>
      </c>
      <c r="E75" s="2" t="s">
        <v>28</v>
      </c>
      <c r="F75" s="2" t="s">
        <v>25</v>
      </c>
      <c r="G75" s="2" t="s">
        <v>26</v>
      </c>
      <c r="H75" s="2" t="s">
        <v>29</v>
      </c>
      <c r="I75" s="2" t="s">
        <v>28</v>
      </c>
    </row>
    <row r="76" spans="2:9" x14ac:dyDescent="0.3">
      <c r="B76" s="31">
        <v>2026</v>
      </c>
      <c r="C76" s="24">
        <v>46023</v>
      </c>
      <c r="D76" s="4">
        <v>137.37</v>
      </c>
      <c r="E76" s="8">
        <f>(D76-D61)/D61</f>
        <v>1.3651121605667017E-2</v>
      </c>
      <c r="F76" s="31">
        <v>2026</v>
      </c>
      <c r="G76" s="24">
        <v>46023</v>
      </c>
      <c r="H76" s="41">
        <v>406.4</v>
      </c>
      <c r="I76" s="8">
        <f>(H76-H61)/H61</f>
        <v>3.7528720959918278E-2</v>
      </c>
    </row>
    <row r="77" spans="2:9" x14ac:dyDescent="0.3">
      <c r="B77" s="32"/>
      <c r="C77" s="24">
        <v>46054</v>
      </c>
      <c r="D77" s="4">
        <v>138.06</v>
      </c>
      <c r="E77" s="8">
        <f>(D77-D62)/D62</f>
        <v>1.6716989469033144E-2</v>
      </c>
      <c r="F77" s="32"/>
      <c r="G77" s="24">
        <v>46054</v>
      </c>
      <c r="H77" s="41">
        <v>408.2</v>
      </c>
      <c r="I77" s="8">
        <f t="shared" ref="I77:I82" si="3">(H77-H62)/H62</f>
        <v>3.6040609137055805E-2</v>
      </c>
    </row>
    <row r="78" spans="2:9" x14ac:dyDescent="0.3">
      <c r="B78" s="32"/>
      <c r="C78" s="24">
        <v>46082</v>
      </c>
      <c r="D78" s="4">
        <v>137.78</v>
      </c>
      <c r="E78" s="8">
        <f>(D78-D63)/D63</f>
        <v>1.3759105290265651E-2</v>
      </c>
      <c r="F78" s="32"/>
      <c r="G78" s="24">
        <v>46082</v>
      </c>
      <c r="H78" s="41">
        <v>411.4</v>
      </c>
      <c r="I78" s="8">
        <f t="shared" si="3"/>
        <v>4.0728560586895939E-2</v>
      </c>
    </row>
    <row r="79" spans="2:9" x14ac:dyDescent="0.3">
      <c r="B79" s="32"/>
      <c r="C79" s="24">
        <v>46113</v>
      </c>
      <c r="D79" s="4">
        <v>139.33000000000001</v>
      </c>
      <c r="E79" s="8">
        <f>(D79-D64)/D64</f>
        <v>3.3835423313793883E-2</v>
      </c>
      <c r="F79" s="32"/>
      <c r="G79" s="24">
        <v>46113</v>
      </c>
      <c r="H79" s="41">
        <v>414.4</v>
      </c>
      <c r="I79" s="8">
        <f t="shared" si="3"/>
        <v>3.0333167578319217E-2</v>
      </c>
    </row>
    <row r="80" spans="2:9" x14ac:dyDescent="0.3">
      <c r="B80" s="32"/>
      <c r="C80" s="24">
        <v>46143</v>
      </c>
      <c r="D80" s="4">
        <v>139.22</v>
      </c>
      <c r="E80" s="8">
        <f>(D80-D65)/D65</f>
        <v>3.4785193994351177E-2</v>
      </c>
      <c r="F80" s="32"/>
      <c r="G80" s="24">
        <v>46143</v>
      </c>
      <c r="H80" s="41">
        <v>415.3</v>
      </c>
      <c r="I80" s="8">
        <f t="shared" si="3"/>
        <v>3.0776867709109045E-2</v>
      </c>
    </row>
    <row r="81" spans="2:9" x14ac:dyDescent="0.3">
      <c r="B81" s="32"/>
      <c r="C81" s="24">
        <v>46174</v>
      </c>
      <c r="D81" s="4">
        <v>139.08000000000001</v>
      </c>
      <c r="E81" s="8">
        <f>(D81-D66)/D66</f>
        <v>2.991706161137456E-2</v>
      </c>
      <c r="F81" s="32"/>
      <c r="G81" s="24">
        <v>46174</v>
      </c>
      <c r="H81" s="41">
        <v>416.5</v>
      </c>
      <c r="I81" s="8">
        <f t="shared" si="3"/>
        <v>2.9666254635352288E-2</v>
      </c>
    </row>
    <row r="82" spans="2:9" x14ac:dyDescent="0.3">
      <c r="B82" s="32"/>
      <c r="C82" s="24">
        <v>46204</v>
      </c>
      <c r="D82" s="6">
        <v>139.96</v>
      </c>
      <c r="E82" s="8">
        <f>(D82-D67)/D67</f>
        <v>3.2153392330383584E-2</v>
      </c>
      <c r="F82" s="32"/>
      <c r="G82" s="24">
        <v>46204</v>
      </c>
      <c r="H82" s="41">
        <v>419.1</v>
      </c>
      <c r="I82" s="8">
        <f>(H82-H67)/H67</f>
        <v>3.1757754800590926E-2</v>
      </c>
    </row>
    <row r="83" spans="2:9" x14ac:dyDescent="0.3">
      <c r="B83" s="32"/>
      <c r="C83" s="24"/>
      <c r="D83" s="6"/>
      <c r="E83" s="8"/>
      <c r="F83" s="32"/>
      <c r="G83" s="24"/>
      <c r="H83" s="25"/>
      <c r="I83" s="8"/>
    </row>
    <row r="84" spans="2:9" x14ac:dyDescent="0.3">
      <c r="B84" s="32"/>
      <c r="C84" s="24"/>
      <c r="D84" s="4"/>
      <c r="E84" s="8"/>
      <c r="F84" s="32"/>
      <c r="G84" s="24"/>
      <c r="H84" s="25"/>
      <c r="I84" s="8"/>
    </row>
    <row r="85" spans="2:9" x14ac:dyDescent="0.3">
      <c r="B85" s="32"/>
      <c r="C85" s="24"/>
      <c r="D85" s="4"/>
      <c r="E85" s="8"/>
      <c r="F85" s="32"/>
      <c r="G85" s="24"/>
      <c r="H85" s="25"/>
      <c r="I85" s="8"/>
    </row>
    <row r="86" spans="2:9" x14ac:dyDescent="0.3">
      <c r="B86" s="32"/>
      <c r="C86" s="24"/>
      <c r="D86" s="4"/>
      <c r="E86" s="8"/>
      <c r="F86" s="32"/>
      <c r="G86" s="24"/>
      <c r="H86" s="25"/>
      <c r="I86" s="8"/>
    </row>
    <row r="87" spans="2:9" x14ac:dyDescent="0.3">
      <c r="B87" s="32"/>
      <c r="C87" s="24"/>
      <c r="D87" s="4"/>
      <c r="E87" s="8"/>
      <c r="F87" s="32"/>
      <c r="G87" s="24"/>
      <c r="H87" s="25"/>
      <c r="I87" s="8"/>
    </row>
    <row r="88" spans="2:9" x14ac:dyDescent="0.3">
      <c r="B88" s="33"/>
      <c r="C88" s="26" t="s">
        <v>30</v>
      </c>
      <c r="D88" s="27">
        <f>AVERAGE(D76:D83)</f>
        <v>138.68571428571431</v>
      </c>
      <c r="E88" s="28">
        <f>AVERAGE(E76:E83)</f>
        <v>2.497404108783843E-2</v>
      </c>
      <c r="F88" s="33"/>
      <c r="G88" s="26" t="s">
        <v>30</v>
      </c>
      <c r="H88" s="27">
        <f>AVERAGE(H76:H83)</f>
        <v>413.04285714285714</v>
      </c>
      <c r="I88" s="27">
        <f>AVERAGE(I76:I83)</f>
        <v>3.3833133629605924E-2</v>
      </c>
    </row>
    <row r="89" spans="2:9" x14ac:dyDescent="0.3">
      <c r="B89" s="30" t="s">
        <v>32</v>
      </c>
      <c r="F89" s="30" t="s">
        <v>33</v>
      </c>
    </row>
  </sheetData>
  <mergeCells count="14">
    <mergeCell ref="B76:B88"/>
    <mergeCell ref="F76:F88"/>
    <mergeCell ref="B4:B5"/>
    <mergeCell ref="C4:C5"/>
    <mergeCell ref="B6:B11"/>
    <mergeCell ref="G4:H5"/>
    <mergeCell ref="B31:B43"/>
    <mergeCell ref="F16:F28"/>
    <mergeCell ref="B46:B58"/>
    <mergeCell ref="B61:B73"/>
    <mergeCell ref="B16:B28"/>
    <mergeCell ref="F61:F73"/>
    <mergeCell ref="F46:F58"/>
    <mergeCell ref="F31:F4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2026.07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권 재현</dc:creator>
  <cp:lastModifiedBy>송 재섭</cp:lastModifiedBy>
  <dcterms:created xsi:type="dcterms:W3CDTF">2026-06-19T01:07:01Z</dcterms:created>
  <dcterms:modified xsi:type="dcterms:W3CDTF">2026-09-11T02:35:53Z</dcterms:modified>
</cp:coreProperties>
</file>